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Firm Profile" sheetId="2" state="visible" r:id="rId2"/>
    <sheet xmlns:r="http://schemas.openxmlformats.org/officeDocument/2006/relationships" name="Requirements" sheetId="3" state="visible" r:id="rId3"/>
    <sheet xmlns:r="http://schemas.openxmlformats.org/officeDocument/2006/relationships" name="Scorecard" sheetId="4" state="visible" r:id="rId4"/>
    <sheet xmlns:r="http://schemas.openxmlformats.org/officeDocument/2006/relationships" name="Security Review" sheetId="5" state="visible" r:id="rId5"/>
    <sheet xmlns:r="http://schemas.openxmlformats.org/officeDocument/2006/relationships" name="Cost" sheetId="6" state="visible" r:id="rId6"/>
    <sheet xmlns:r="http://schemas.openxmlformats.org/officeDocument/2006/relationships" name="Exit Plan" sheetId="7" state="visible" r:id="rId7"/>
  </sheets>
  <definedNames/>
  <calcPr calcId="124519" fullCalcOnLoad="1"/>
</workbook>
</file>

<file path=xl/styles.xml><?xml version="1.0" encoding="utf-8"?>
<styleSheet xmlns="http://schemas.openxmlformats.org/spreadsheetml/2006/main">
  <numFmts count="2">
    <numFmt numFmtId="164" formatCode="#,##0.00;[Red]-#,##0.00"/>
    <numFmt numFmtId="165" formatCode="#,##0.00;-#,##0.00"/>
  </numFmts>
  <fonts count="6">
    <font>
      <name val="Calibri"/>
      <family val="2"/>
      <color theme="1"/>
      <sz val="11"/>
      <scheme val="minor"/>
    </font>
    <font>
      <b val="1"/>
      <sz val="14"/>
    </font>
    <font>
      <sz val="10"/>
    </font>
    <font>
      <color rgb="00595959"/>
      <sz val="10"/>
    </font>
    <font>
      <b val="1"/>
      <color rgb="00FFFFFF"/>
      <sz val="10"/>
    </font>
    <font>
      <b val="1"/>
      <sz val="10"/>
    </font>
  </fonts>
  <fills count="6">
    <fill>
      <patternFill/>
    </fill>
    <fill>
      <patternFill patternType="gray125"/>
    </fill>
    <fill>
      <patternFill patternType="solid">
        <fgColor rgb="001F4E79"/>
      </patternFill>
    </fill>
    <fill>
      <patternFill patternType="solid">
        <fgColor rgb="00D9E2F3"/>
      </patternFill>
    </fill>
    <fill>
      <patternFill patternType="solid">
        <fgColor rgb="00FFF9E5"/>
      </patternFill>
    </fill>
    <fill>
      <patternFill patternType="solid">
        <fgColor rgb="00EDEDED"/>
      </patternFill>
    </fill>
  </fills>
  <borders count="6">
    <border>
      <left/>
      <right/>
      <top/>
      <bottom/>
      <diagonal/>
    </border>
    <border>
      <left style="thin">
        <color rgb="00A6A6A6"/>
      </left>
      <right style="thin">
        <color rgb="00A6A6A6"/>
      </right>
      <top style="thin">
        <color rgb="00A6A6A6"/>
      </top>
      <bottom style="thin">
        <color rgb="00A6A6A6"/>
      </bottom>
    </border>
    <border>
      <left/>
      <right/>
      <top style="thin">
        <color rgb="00A6A6A6"/>
      </top>
      <bottom/>
      <diagonal/>
    </border>
    <border>
      <left/>
      <right style="thin">
        <color rgb="00A6A6A6"/>
      </right>
      <top style="thin">
        <color rgb="00A6A6A6"/>
      </top>
      <bottom/>
      <diagonal/>
    </border>
    <border>
      <left/>
      <right/>
      <top style="thin">
        <color rgb="00A6A6A6"/>
      </top>
      <bottom style="thin">
        <color rgb="00A6A6A6"/>
      </bottom>
      <diagonal/>
    </border>
    <border>
      <left/>
      <right style="thin">
        <color rgb="00A6A6A6"/>
      </right>
      <top style="thin">
        <color rgb="00A6A6A6"/>
      </top>
      <bottom style="thin">
        <color rgb="00A6A6A6"/>
      </bottom>
      <diagonal/>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1" applyAlignment="1" pivotButton="0" quotePrefix="0" xfId="0">
      <alignment vertical="top" wrapText="1"/>
    </xf>
    <xf numFmtId="0" fontId="5" fillId="0" borderId="1" applyAlignment="1" pivotButton="0" quotePrefix="0" xfId="0">
      <alignment vertical="top" wrapText="1"/>
    </xf>
    <xf numFmtId="0" fontId="2" fillId="0" borderId="1" applyAlignment="1" pivotButton="0" quotePrefix="0" xfId="0">
      <alignment vertical="top" wrapText="1"/>
    </xf>
    <xf numFmtId="0" fontId="5" fillId="3" borderId="0" pivotButton="0" quotePrefix="0" xfId="0"/>
    <xf numFmtId="0" fontId="5" fillId="0" borderId="0" pivotButton="0" quotePrefix="0" xfId="0"/>
    <xf numFmtId="0" fontId="0" fillId="4" borderId="1" pivotButton="0" quotePrefix="0" xfId="0"/>
    <xf numFmtId="0" fontId="0" fillId="0" borderId="4" pivotButton="0" quotePrefix="0" xfId="0"/>
    <xf numFmtId="0" fontId="0" fillId="0" borderId="5" pivotButton="0" quotePrefix="0" xfId="0"/>
    <xf numFmtId="0" fontId="2" fillId="4" borderId="1" applyAlignment="1" pivotButton="0" quotePrefix="0" xfId="0">
      <alignment vertical="top" wrapText="1"/>
    </xf>
    <xf numFmtId="0" fontId="5" fillId="0" borderId="0" applyAlignment="1" pivotButton="0" quotePrefix="0" xfId="0">
      <alignment vertical="top" wrapText="1"/>
    </xf>
    <xf numFmtId="0" fontId="2" fillId="5" borderId="1" applyAlignment="1" pivotButton="0" quotePrefix="0" xfId="0">
      <alignment vertical="top" wrapText="1"/>
    </xf>
    <xf numFmtId="0" fontId="3" fillId="0" borderId="1" applyAlignment="1" pivotButton="0" quotePrefix="0" xfId="0">
      <alignment vertical="top" wrapText="1"/>
    </xf>
    <xf numFmtId="164" fontId="2" fillId="4" borderId="1" applyAlignment="1" pivotButton="0" quotePrefix="0" xfId="0">
      <alignment vertical="top" wrapText="1"/>
    </xf>
    <xf numFmtId="164" fontId="2" fillId="5" borderId="1" applyAlignment="1" pivotButton="0" quotePrefix="0" xfId="0">
      <alignment vertical="top" wrapText="1"/>
    </xf>
    <xf numFmtId="165" fontId="2" fillId="4" borderId="1" applyAlignment="1" pivotButton="0" quotePrefix="0" xfId="0">
      <alignment vertical="top" wrapText="1"/>
    </xf>
    <xf numFmtId="165" fontId="2"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24" customWidth="1" min="1" max="1"/>
    <col width="100" customWidth="1" min="2" max="2"/>
  </cols>
  <sheetData>
    <row r="1">
      <c r="A1" s="1" t="inlineStr">
        <is>
          <t>Evaluation workbook: Legal Technology, Activity 12</t>
        </is>
      </c>
    </row>
    <row r="2" ht="45" customHeight="1">
      <c r="A2" s="2" t="inlineStr">
        <is>
          <t>Temko &amp; Eden, P.A., Daytona Beach. The partners will pay for one technology change in 2027 and decide which at their November meeting. Dana Whitfield has asked the paralegal to take one function, billing and trust accounting or electronic signatures, compare two real products for it, and recommend one.</t>
        </is>
      </c>
    </row>
    <row r="3" ht="30" customHeight="1">
      <c r="A3" s="3" t="inlineStr">
        <is>
          <t>Fill in the cells marked (your entry); those cells are also shaded pale yellow. Cells marked (calculated) fill themselves and are shaded gray. The notes in gray text are guidance.</t>
        </is>
      </c>
    </row>
    <row r="4" ht="30" customHeight="1">
      <c r="A4" s="3" t="inlineStr">
        <is>
          <t>Temko &amp; Eden, its people, and its numbers are fictional. The products you compare are real, so in any free trial enter only made-up names and figures, never a real person's information.</t>
        </is>
      </c>
    </row>
    <row r="5" ht="45" customHeight="1">
      <c r="A5" s="3" t="inlineStr">
        <is>
          <t>Work in order: the Firm Profile, then Requirements, then the Scorecard's weights before you open any trial. After that, the Security Review, the trials themselves, Cost, and Exit Plan. The scores come last, once you have the evidence for them.</t>
        </is>
      </c>
    </row>
    <row r="6"/>
    <row r="7">
      <c r="A7" s="4" t="inlineStr">
        <is>
          <t>Sheet</t>
        </is>
      </c>
      <c r="B7" s="4" t="inlineStr">
        <is>
          <t>What it is for</t>
        </is>
      </c>
    </row>
    <row r="8" ht="30" customHeight="1">
      <c r="A8" s="5" t="inlineStr">
        <is>
          <t>Firm Profile</t>
        </is>
      </c>
      <c r="B8" s="6" t="inlineStr">
        <is>
          <t>The firm, its people, and its numbers; what it uses now for each function and what that costs; the partners' budget; and notes from each person at the firm on what they need. Read only.</t>
        </is>
      </c>
    </row>
    <row r="9" ht="30" customHeight="1">
      <c r="A9" s="5" t="inlineStr">
        <is>
          <t>Requirements</t>
        </is>
      </c>
      <c r="B9" s="6" t="inlineStr">
        <is>
          <t>The function you chose, the two tools, and the firm's requirements as tasks, each marked Must-have or Nice-to-have, with what each tool showed you.</t>
        </is>
      </c>
    </row>
    <row r="10" ht="30" customHeight="1">
      <c r="A10" s="5" t="inlineStr">
        <is>
          <t>Scorecard</t>
        </is>
      </c>
      <c r="B10" s="6" t="inlineStr">
        <is>
          <t>Eight criteria, the weights you set before any demo, a score and its evidence for each tool, and the weighted totals. A failed must-have takes a tool out.</t>
        </is>
      </c>
    </row>
    <row r="11" ht="30" customHeight="1">
      <c r="A11" s="5" t="inlineStr">
        <is>
          <t>Security Review</t>
        </is>
      </c>
      <c r="B11" s="6" t="inlineStr">
        <is>
          <t>The questions Florida Bar Ethics Opinions 12-3 and 24-1 have a firm ask about a vendor, answered for both tools, with the page each answer came from and whether that page binds the vendor.</t>
        </is>
      </c>
    </row>
    <row r="12" ht="30" customHeight="1">
      <c r="A12" s="5" t="inlineStr">
        <is>
          <t>Cost</t>
        </is>
      </c>
      <c r="B12" s="6" t="inlineStr">
        <is>
          <t>The first year's cash cost of each tool against the partners' budget, and the hours the firm's people will spend.</t>
        </is>
      </c>
    </row>
    <row r="13" ht="15" customHeight="1">
      <c r="A13" s="5" t="inlineStr">
        <is>
          <t>Exit Plan</t>
        </is>
      </c>
      <c r="B13" s="6" t="inlineStr">
        <is>
          <t>How the firm's records would come out of each tool, in what form, for how long, and where they go after.</t>
        </is>
      </c>
    </row>
  </sheetData>
  <mergeCells count="4">
    <mergeCell ref="A4:B4"/>
    <mergeCell ref="A3:B3"/>
    <mergeCell ref="A2:B2"/>
    <mergeCell ref="A5:B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0" customWidth="1" min="1" max="1"/>
    <col width="96" customWidth="1" min="2" max="2"/>
  </cols>
  <sheetData>
    <row r="1">
      <c r="A1" s="1" t="inlineStr">
        <is>
          <t>Firm Profile: Temko &amp; Eden, P.A.</t>
        </is>
      </c>
    </row>
    <row r="2" ht="30" customHeight="1">
      <c r="A2" s="3" t="inlineStr">
        <is>
          <t>Everything on this sheet comes from the firm. Read it before you choose a function. Treat the staff notes as interviews: some name a need, some name a product, and a few pull against each other.</t>
        </is>
      </c>
    </row>
    <row r="3"/>
    <row r="4">
      <c r="A4" s="7" t="inlineStr">
        <is>
          <t>The firm</t>
        </is>
      </c>
      <c r="B4" s="7" t="n"/>
    </row>
    <row r="5" ht="30" customHeight="1">
      <c r="A5" s="5" t="inlineStr">
        <is>
          <t>Name</t>
        </is>
      </c>
      <c r="B5" s="6" t="inlineStr">
        <is>
          <t>Temko &amp; Eden, P.A. (Temko Eden for short), a three-lawyer firm on Beach Street in Daytona Beach. It still carries the names of its late founders.</t>
        </is>
      </c>
    </row>
    <row r="6" ht="45" customHeight="1">
      <c r="A6" s="5" t="inlineStr">
        <is>
          <t>Lawyers</t>
        </is>
      </c>
      <c r="B6" s="6" t="inlineStr">
        <is>
          <t>Dana Whitfield, managing partner: civil litigation and real estate closings, $375 an hour. Luis Ortega, partner: family law and probate, $350 an hour. Kim Nguyen, associate: personal injury, mostly on contingency.</t>
        </is>
      </c>
    </row>
    <row r="7" ht="15" customHeight="1">
      <c r="A7" s="5" t="inlineStr">
        <is>
          <t>Staff</t>
        </is>
      </c>
      <c r="B7" s="6" t="inlineStr">
        <is>
          <t>Marcy Cole, legal assistant. Ron Pike, bookkeeper and office manager. You, the paralegal.</t>
        </is>
      </c>
    </row>
    <row r="8" ht="30" customHeight="1">
      <c r="A8" s="5" t="inlineStr">
        <is>
          <t>The work</t>
        </is>
      </c>
      <c r="B8" s="6" t="inlineStr">
        <is>
          <t>About 150 new matters a year. One trust account with 30 to 50 transactions a month. Dana and Luis sign on it, and Dana reviews and signs each month's reconciliation from Ron's records.</t>
        </is>
      </c>
    </row>
    <row r="9" ht="30" customHeight="1">
      <c r="A9" s="5" t="inlineStr">
        <is>
          <t>Equipment</t>
        </is>
      </c>
      <c r="B9" s="6" t="inlineStr">
        <is>
          <t>Everyone works on a Windows laptop with Microsoft 365 (Outlook, Word, and Excel). Dana and Kim often work from their phones.</t>
        </is>
      </c>
    </row>
    <row r="10" ht="30" customHeight="1">
      <c r="A10" s="5" t="inlineStr">
        <is>
          <t>How the firm buys software</t>
        </is>
      </c>
      <c r="B10" s="6" t="inlineStr">
        <is>
          <t>The partners pay for one change a year. They decide at their November meeting, and the new tool goes live in January.</t>
        </is>
      </c>
    </row>
    <row r="11" ht="30" customHeight="1">
      <c r="A11" s="5" t="inlineStr">
        <is>
          <t>A note from Dana on AI</t>
        </is>
      </c>
      <c r="B11" s="6" t="inlineStr">
        <is>
          <t>Every vendor is selling AI features now. Before anyone here turns one on, I want to know what it does with our clients' information, and I want it in writing.</t>
        </is>
      </c>
    </row>
    <row r="12"/>
    <row r="13">
      <c r="A13" s="7" t="inlineStr">
        <is>
          <t>Function 1: Billing and trust accounting</t>
        </is>
      </c>
      <c r="B13" s="7" t="n"/>
    </row>
    <row r="14" ht="75" customHeight="1">
      <c r="A14" s="5" t="inlineStr">
        <is>
          <t>What the firm uses now</t>
        </is>
      </c>
      <c r="B14" s="6" t="inlineStr">
        <is>
          <t>A practice management system holds the matters, contacts, calendar, documents, and client portal, and it turns time entries into invoices. It has no trust accounting, so Ron keeps the trust journal and every client ledger in a spreadsheet and reconciles by hand. The partners will not renew it when its contract ends on December 31, 2026. Its replacement has to do everything it does, and trust accounting too.</t>
        </is>
      </c>
    </row>
    <row r="15" ht="15" customHeight="1">
      <c r="A15" s="5" t="inlineStr">
        <is>
          <t>What it costs now</t>
        </is>
      </c>
      <c r="B15" s="6" t="inlineStr">
        <is>
          <t>$65 per user per month, billed monthly, for six users: $4,680 a year.</t>
        </is>
      </c>
    </row>
    <row r="16" ht="45" customHeight="1">
      <c r="A16" s="5" t="inlineStr">
        <is>
          <t>Leaving the old system</t>
        </is>
      </c>
      <c r="B16" s="6" t="inlineStr">
        <is>
          <t>Ron asked the old vendor how the firm gets its data out. Matters, contacts, and time entries export as spreadsheets. Documents download one matter at a time, and the portal's message history does not export at all. The firm can sign in for 60 days after the contract ends.</t>
        </is>
      </c>
    </row>
    <row r="17" ht="15" customHeight="1">
      <c r="A17" s="5" t="inlineStr">
        <is>
          <t>The partners' budget</t>
        </is>
      </c>
      <c r="B17" s="6" t="inlineStr">
        <is>
          <t>$7,500 in cash for the first year, everything included.</t>
        </is>
      </c>
    </row>
    <row r="18" ht="60" customHeight="1">
      <c r="A18" s="5" t="inlineStr">
        <is>
          <t>Ron Pike, bookkeeper and office manager</t>
        </is>
      </c>
      <c r="B18" s="6" t="inlineStr">
        <is>
          <t>I spend two days every month reconciling trust by hand. The bank statement, the journal, and every client's ledger have to agree. I want the system to do the three-way reconciliation and give me a report Dana can sign. It should stop me from paying out more than a client has in trust. If paying for a year up front saves money, I'd rather do that.</t>
        </is>
      </c>
    </row>
    <row r="19" ht="45" customHeight="1">
      <c r="A19" s="5" t="inlineStr">
        <is>
          <t>Dana Whitfield, managing partner</t>
        </is>
      </c>
      <c r="B19" s="6" t="inlineStr">
        <is>
          <t>I sign the reconciliation every month, and I need to read it in ten minutes on my laptop. If we ever leave whatever we buy, the trust records come with us, because the rules make us keep them for years after a matter ends. I don't want to be where we are now with the old system.</t>
        </is>
      </c>
    </row>
    <row r="20" ht="45" customHeight="1">
      <c r="A20" s="5" t="inlineStr">
        <is>
          <t>Luis Ortega, partner</t>
        </is>
      </c>
      <c r="B20" s="6" t="inlineStr">
        <is>
          <t>I bill estate plans at a flat fee and family cases by the hour. Clients want to pay by card, and the money has to land in the right account: trust when it's a deposit, operating when it pays an invoice. And I don't want a contract we can't get out of.</t>
        </is>
      </c>
    </row>
    <row r="21" ht="45" customHeight="1">
      <c r="A21" s="5" t="inlineStr">
        <is>
          <t>Kim Nguyen, associate</t>
        </is>
      </c>
      <c r="B21" s="6" t="inlineStr">
        <is>
          <t>On my contingency cases I advance costs, so I need them tracked by matter, with a closing statement at the end. Honestly, just get whatever the big firm down the street uses. Everyone says it's the best.</t>
        </is>
      </c>
    </row>
    <row r="22" ht="30" customHeight="1">
      <c r="A22" s="5" t="inlineStr">
        <is>
          <t>Marcy Cole, legal assistant</t>
        </is>
      </c>
      <c r="B22" s="6" t="inlineStr">
        <is>
          <t>I enter my time on my phone at the courthouse. Clients message us through the portal now, and they'll call if it disappears.</t>
        </is>
      </c>
    </row>
    <row r="23"/>
    <row r="24">
      <c r="A24" s="7" t="inlineStr">
        <is>
          <t>Function 2: Electronic signatures</t>
        </is>
      </c>
      <c r="B24" s="7" t="n"/>
    </row>
    <row r="25" ht="45" customHeight="1">
      <c r="A25" s="5" t="inlineStr">
        <is>
          <t>What the firm uses now</t>
        </is>
      </c>
      <c r="B25" s="6" t="inlineStr">
        <is>
          <t>Nothing the firm owns. Since 2024 Marcy has sent documents from a free e-signature account she opened in her own name with her personal email. It allows five documents a month, so she prints, mails, and scans the rest. The signed copies and their audit trails sit in her personal account.</t>
        </is>
      </c>
    </row>
    <row r="26" ht="15" customHeight="1">
      <c r="A26" s="5" t="inlineStr">
        <is>
          <t>What it costs now</t>
        </is>
      </c>
      <c r="B26" s="6" t="inlineStr">
        <is>
          <t>No cash, but postage, and about four hours of Marcy's time a week on paper signatures.</t>
        </is>
      </c>
    </row>
    <row r="27" ht="30" customHeight="1">
      <c r="A27" s="5" t="inlineStr">
        <is>
          <t>The volume</t>
        </is>
      </c>
      <c r="B27" s="6" t="inlineStr">
        <is>
          <t>About 30 documents a month: engagement letters, contingency fee contracts, closing statements, medical records authorizations, and settlement releases.</t>
        </is>
      </c>
    </row>
    <row r="28" ht="15" customHeight="1">
      <c r="A28" s="5" t="inlineStr">
        <is>
          <t>The partners' budget</t>
        </is>
      </c>
      <c r="B28" s="6" t="inlineStr">
        <is>
          <t>$1,200 in cash for the first year, everything included.</t>
        </is>
      </c>
    </row>
    <row r="29" ht="45" customHeight="1">
      <c r="A29" s="5" t="inlineStr">
        <is>
          <t>Marcy Cole, legal assistant</t>
        </is>
      </c>
      <c r="B29" s="6" t="inlineStr">
        <is>
          <t>I send almost everything, and the paralegal sends some. The lawyers sign but rarely send. I want templates for our engagement letter and our fee contract, so I'm not dragging signature boxes onto every page.</t>
        </is>
      </c>
    </row>
    <row r="30" ht="45" customHeight="1">
      <c r="A30" s="5" t="inlineStr">
        <is>
          <t>Dana Whitfield, managing partner</t>
        </is>
      </c>
      <c r="B30" s="6" t="inlineStr">
        <is>
          <t>If a client ever says she didn't sign, I need to show who signed, when, and how the system knew it was her. The contingency fee contract and the closing statement have to be kept for years after the case ends. And the account belongs to the firm, not to whoever happened to open it.</t>
        </is>
      </c>
    </row>
    <row r="31" ht="30" customHeight="1">
      <c r="A31" s="5" t="inlineStr">
        <is>
          <t>Kim Nguyen, associate</t>
        </is>
      </c>
      <c r="B31" s="6" t="inlineStr">
        <is>
          <t>My clients sign on their phones, and a lot of them don't check email. Can they get the document by text?</t>
        </is>
      </c>
    </row>
    <row r="32" ht="15" customHeight="1">
      <c r="A32" s="5" t="inlineStr">
        <is>
          <t>Luis Ortega, partner</t>
        </is>
      </c>
      <c r="B32" s="6" t="inlineStr">
        <is>
          <t>Wills and deeds I sign with clients in person, with witnesses and a notary. Leave them out of this.</t>
        </is>
      </c>
    </row>
    <row r="33" ht="15" customHeight="1">
      <c r="A33" s="5" t="inlineStr">
        <is>
          <t>Ron Pike, bookkeeper and office manager</t>
        </is>
      </c>
      <c r="B33" s="6" t="inlineStr">
        <is>
          <t>Pricing by the seat adds up. Not everyone needs to send documents, so don't buy six seats.</t>
        </is>
      </c>
    </row>
  </sheetData>
  <mergeCells count="1">
    <mergeCell ref="A2:B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7"/>
  <sheetViews>
    <sheetView workbookViewId="0">
      <pane xSplit="2" ySplit="9" topLeftCell="C10"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44" customWidth="1" min="2" max="2"/>
    <col width="14" customWidth="1" min="3" max="3"/>
    <col width="14" customWidth="1" min="4" max="4"/>
    <col width="22" customWidth="1" min="5" max="5"/>
    <col width="12" customWidth="1" min="6" max="6"/>
    <col width="30" customWidth="1" min="7" max="7"/>
    <col width="12" customWidth="1" min="8" max="8"/>
    <col width="30" customWidth="1" min="9" max="9"/>
  </cols>
  <sheetData>
    <row r="1">
      <c r="A1" s="1" t="inlineStr">
        <is>
          <t>Requirements: what the firm needs the tool to do</t>
        </is>
      </c>
    </row>
    <row r="2" ht="60" customHeight="1">
      <c r="A2" s="3" t="inlineStr">
        <is>
          <t>Choose the function first, then name the two tools you will compare. Write each requirement as a task the firm must be able to do, in its own words, and say who needs it. A product name or a vendor's feature label is not a requirement. Mark each one Must-have (a tool that cannot do it is out, whatever it scores) or Nice-to-have, and say which Scorecard criterion it belongs to. Fill in the Met columns only after you have tried the tools or read their documentation.</t>
        </is>
      </c>
    </row>
    <row r="3"/>
    <row r="4">
      <c r="B4" s="8" t="inlineStr">
        <is>
          <t>Function you chose (your entry)</t>
        </is>
      </c>
      <c r="C4" s="9" t="n"/>
      <c r="D4" s="10" t="n"/>
      <c r="E4" s="11" t="n"/>
    </row>
    <row r="5">
      <c r="B5" s="8" t="inlineStr">
        <is>
          <t>Tool A (product and plan) (your entry)</t>
        </is>
      </c>
      <c r="C5" s="9" t="n"/>
      <c r="D5" s="10" t="n"/>
      <c r="E5" s="11" t="n"/>
    </row>
    <row r="6">
      <c r="B6" s="8" t="inlineStr">
        <is>
          <t>Tool B (product and plan) (your entry)</t>
        </is>
      </c>
      <c r="C6" s="9" t="n"/>
      <c r="D6" s="10" t="n"/>
      <c r="E6" s="11" t="n"/>
    </row>
    <row r="7">
      <c r="B7" s="8" t="inlineStr">
        <is>
          <t>Date you set the requirements (your entry)</t>
        </is>
      </c>
      <c r="C7" s="9" t="n"/>
      <c r="D7" s="10" t="n"/>
      <c r="E7" s="11" t="n"/>
    </row>
    <row r="8"/>
    <row r="9">
      <c r="A9" s="4" t="inlineStr">
        <is>
          <t>#</t>
        </is>
      </c>
      <c r="B9" s="4" t="inlineStr">
        <is>
          <t>Requirement (a task, in the firm's words) (your entry)</t>
        </is>
      </c>
      <c r="C9" s="4" t="inlineStr">
        <is>
          <t>Who needs it (your entry)</t>
        </is>
      </c>
      <c r="D9" s="4" t="inlineStr">
        <is>
          <t>Must-have or Nice-to-have (your entry)</t>
        </is>
      </c>
      <c r="E9" s="4" t="inlineStr">
        <is>
          <t>Scorecard criterion (your entry)</t>
        </is>
      </c>
      <c r="F9" s="4" t="inlineStr">
        <is>
          <t>Tool A: met? (your entry)</t>
        </is>
      </c>
      <c r="G9" s="4" t="inlineStr">
        <is>
          <t>Tool A: evidence (what you saw, and where) (your entry)</t>
        </is>
      </c>
      <c r="H9" s="4" t="inlineStr">
        <is>
          <t>Tool B: met? (your entry)</t>
        </is>
      </c>
      <c r="I9" s="4" t="inlineStr">
        <is>
          <t>Tool B: evidence (what you saw, and where) (your entry)</t>
        </is>
      </c>
    </row>
    <row r="10" ht="30" customHeight="1">
      <c r="A10" s="6" t="n">
        <v>1</v>
      </c>
      <c r="B10" s="12" t="n"/>
      <c r="C10" s="12" t="n"/>
      <c r="D10" s="12" t="n"/>
      <c r="E10" s="12" t="n"/>
      <c r="F10" s="12" t="n"/>
      <c r="G10" s="12" t="n"/>
      <c r="H10" s="12" t="n"/>
      <c r="I10" s="12" t="n"/>
    </row>
    <row r="11" ht="30" customHeight="1">
      <c r="A11" s="6" t="n">
        <v>2</v>
      </c>
      <c r="B11" s="12" t="n"/>
      <c r="C11" s="12" t="n"/>
      <c r="D11" s="12" t="n"/>
      <c r="E11" s="12" t="n"/>
      <c r="F11" s="12" t="n"/>
      <c r="G11" s="12" t="n"/>
      <c r="H11" s="12" t="n"/>
      <c r="I11" s="12" t="n"/>
    </row>
    <row r="12" ht="30" customHeight="1">
      <c r="A12" s="6" t="n">
        <v>3</v>
      </c>
      <c r="B12" s="12" t="n"/>
      <c r="C12" s="12" t="n"/>
      <c r="D12" s="12" t="n"/>
      <c r="E12" s="12" t="n"/>
      <c r="F12" s="12" t="n"/>
      <c r="G12" s="12" t="n"/>
      <c r="H12" s="12" t="n"/>
      <c r="I12" s="12" t="n"/>
    </row>
    <row r="13" ht="30" customHeight="1">
      <c r="A13" s="6" t="n">
        <v>4</v>
      </c>
      <c r="B13" s="12" t="n"/>
      <c r="C13" s="12" t="n"/>
      <c r="D13" s="12" t="n"/>
      <c r="E13" s="12" t="n"/>
      <c r="F13" s="12" t="n"/>
      <c r="G13" s="12" t="n"/>
      <c r="H13" s="12" t="n"/>
      <c r="I13" s="12" t="n"/>
    </row>
    <row r="14" ht="30" customHeight="1">
      <c r="A14" s="6" t="n">
        <v>5</v>
      </c>
      <c r="B14" s="12" t="n"/>
      <c r="C14" s="12" t="n"/>
      <c r="D14" s="12" t="n"/>
      <c r="E14" s="12" t="n"/>
      <c r="F14" s="12" t="n"/>
      <c r="G14" s="12" t="n"/>
      <c r="H14" s="12" t="n"/>
      <c r="I14" s="12" t="n"/>
    </row>
    <row r="15" ht="30" customHeight="1">
      <c r="A15" s="6" t="n">
        <v>6</v>
      </c>
      <c r="B15" s="12" t="n"/>
      <c r="C15" s="12" t="n"/>
      <c r="D15" s="12" t="n"/>
      <c r="E15" s="12" t="n"/>
      <c r="F15" s="12" t="n"/>
      <c r="G15" s="12" t="n"/>
      <c r="H15" s="12" t="n"/>
      <c r="I15" s="12" t="n"/>
    </row>
    <row r="16" ht="30" customHeight="1">
      <c r="A16" s="6" t="n">
        <v>7</v>
      </c>
      <c r="B16" s="12" t="n"/>
      <c r="C16" s="12" t="n"/>
      <c r="D16" s="12" t="n"/>
      <c r="E16" s="12" t="n"/>
      <c r="F16" s="12" t="n"/>
      <c r="G16" s="12" t="n"/>
      <c r="H16" s="12" t="n"/>
      <c r="I16" s="12" t="n"/>
    </row>
    <row r="17" ht="30" customHeight="1">
      <c r="A17" s="6" t="n">
        <v>8</v>
      </c>
      <c r="B17" s="12" t="n"/>
      <c r="C17" s="12" t="n"/>
      <c r="D17" s="12" t="n"/>
      <c r="E17" s="12" t="n"/>
      <c r="F17" s="12" t="n"/>
      <c r="G17" s="12" t="n"/>
      <c r="H17" s="12" t="n"/>
      <c r="I17" s="12" t="n"/>
    </row>
    <row r="18" ht="30" customHeight="1">
      <c r="A18" s="6" t="n">
        <v>9</v>
      </c>
      <c r="B18" s="12" t="n"/>
      <c r="C18" s="12" t="n"/>
      <c r="D18" s="12" t="n"/>
      <c r="E18" s="12" t="n"/>
      <c r="F18" s="12" t="n"/>
      <c r="G18" s="12" t="n"/>
      <c r="H18" s="12" t="n"/>
      <c r="I18" s="12" t="n"/>
    </row>
    <row r="19" ht="30" customHeight="1">
      <c r="A19" s="6" t="n">
        <v>10</v>
      </c>
      <c r="B19" s="12" t="n"/>
      <c r="C19" s="12" t="n"/>
      <c r="D19" s="12" t="n"/>
      <c r="E19" s="12" t="n"/>
      <c r="F19" s="12" t="n"/>
      <c r="G19" s="12" t="n"/>
      <c r="H19" s="12" t="n"/>
      <c r="I19" s="12" t="n"/>
    </row>
    <row r="20" ht="30" customHeight="1">
      <c r="A20" s="6" t="n">
        <v>11</v>
      </c>
      <c r="B20" s="12" t="n"/>
      <c r="C20" s="12" t="n"/>
      <c r="D20" s="12" t="n"/>
      <c r="E20" s="12" t="n"/>
      <c r="F20" s="12" t="n"/>
      <c r="G20" s="12" t="n"/>
      <c r="H20" s="12" t="n"/>
      <c r="I20" s="12" t="n"/>
    </row>
    <row r="21" ht="30" customHeight="1">
      <c r="A21" s="6" t="n">
        <v>12</v>
      </c>
      <c r="B21" s="12" t="n"/>
      <c r="C21" s="12" t="n"/>
      <c r="D21" s="12" t="n"/>
      <c r="E21" s="12" t="n"/>
      <c r="F21" s="12" t="n"/>
      <c r="G21" s="12" t="n"/>
      <c r="H21" s="12" t="n"/>
      <c r="I21" s="12" t="n"/>
    </row>
    <row r="22" ht="30" customHeight="1">
      <c r="A22" s="6" t="n">
        <v>13</v>
      </c>
      <c r="B22" s="12" t="n"/>
      <c r="C22" s="12" t="n"/>
      <c r="D22" s="12" t="n"/>
      <c r="E22" s="12" t="n"/>
      <c r="F22" s="12" t="n"/>
      <c r="G22" s="12" t="n"/>
      <c r="H22" s="12" t="n"/>
      <c r="I22" s="12" t="n"/>
    </row>
    <row r="23" ht="30" customHeight="1">
      <c r="A23" s="6" t="n">
        <v>14</v>
      </c>
      <c r="B23" s="12" t="n"/>
      <c r="C23" s="12" t="n"/>
      <c r="D23" s="12" t="n"/>
      <c r="E23" s="12" t="n"/>
      <c r="F23" s="12" t="n"/>
      <c r="G23" s="12" t="n"/>
      <c r="H23" s="12" t="n"/>
      <c r="I23" s="12" t="n"/>
    </row>
    <row r="24" ht="30" customHeight="1">
      <c r="A24" s="6" t="n">
        <v>15</v>
      </c>
      <c r="B24" s="12" t="n"/>
      <c r="C24" s="12" t="n"/>
      <c r="D24" s="12" t="n"/>
      <c r="E24" s="12" t="n"/>
      <c r="F24" s="12" t="n"/>
      <c r="G24" s="12" t="n"/>
      <c r="H24" s="12" t="n"/>
      <c r="I24" s="12" t="n"/>
    </row>
    <row r="25" ht="30" customHeight="1">
      <c r="A25" s="6" t="n">
        <v>16</v>
      </c>
      <c r="B25" s="12" t="n"/>
      <c r="C25" s="12" t="n"/>
      <c r="D25" s="12" t="n"/>
      <c r="E25" s="12" t="n"/>
      <c r="F25" s="12" t="n"/>
      <c r="G25" s="12" t="n"/>
      <c r="H25" s="12" t="n"/>
      <c r="I25" s="12" t="n"/>
    </row>
    <row r="26" ht="30" customHeight="1">
      <c r="A26" s="6" t="n">
        <v>17</v>
      </c>
      <c r="B26" s="12" t="n"/>
      <c r="C26" s="12" t="n"/>
      <c r="D26" s="12" t="n"/>
      <c r="E26" s="12" t="n"/>
      <c r="F26" s="12" t="n"/>
      <c r="G26" s="12" t="n"/>
      <c r="H26" s="12" t="n"/>
      <c r="I26" s="12" t="n"/>
    </row>
    <row r="27" ht="30" customHeight="1">
      <c r="A27" s="6" t="n">
        <v>18</v>
      </c>
      <c r="B27" s="12" t="n"/>
      <c r="C27" s="12" t="n"/>
      <c r="D27" s="12" t="n"/>
      <c r="E27" s="12" t="n"/>
      <c r="F27" s="12" t="n"/>
      <c r="G27" s="12" t="n"/>
      <c r="H27" s="12" t="n"/>
      <c r="I27" s="12" t="n"/>
    </row>
  </sheetData>
  <mergeCells count="5">
    <mergeCell ref="A2:I2"/>
    <mergeCell ref="C5:E5"/>
    <mergeCell ref="C4:E4"/>
    <mergeCell ref="C7:E7"/>
    <mergeCell ref="C6:E6"/>
  </mergeCells>
  <dataValidations count="4">
    <dataValidation sqref="C4" showDropDown="0" showInputMessage="0" showErrorMessage="0" allowBlank="1" type="list">
      <formula1>"Billing and trust accounting,Electronic signatures"</formula1>
    </dataValidation>
    <dataValidation sqref="D10 D11 D12 D13 D14 D15 D16 D17 D18 D19 D20 D21 D22 D23 D24 D25 D26 D27" showDropDown="0" showInputMessage="0" showErrorMessage="0" allowBlank="1" type="list">
      <formula1>"Must-have,Nice-to-have"</formula1>
    </dataValidation>
    <dataValidation sqref="E10 E11 E12 E13 E14 E15 E16 E17 E18 E19 E20 E21 E22 E23 E24 E25 E26 E27" showDropDown="0" showInputMessage="0" showErrorMessage="0" allowBlank="1" type="list">
      <formula1>=Scorecard!$A$9:$A$16</formula1>
    </dataValidation>
    <dataValidation sqref="F10 F11 F12 F13 F14 F15 F16 F17 F18 F19 F20 F21 F22 F23 F24 F25 F26 F27 H10 H11 H12 H13 H14 H15 H16 H17 H18 H19 H20 H21 H22 H23 H24 H25 H26 H27" showDropDown="0" showInputMessage="0" showErrorMessage="0" allowBlank="1" type="list">
      <formula1>"Yes,Partly,No,Not shown"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4"/>
  <sheetViews>
    <sheetView workbookViewId="0">
      <pane ySplit="8" topLeftCell="A9" activePane="bottomLeft" state="frozen"/>
      <selection pane="bottomLeft" activeCell="A1" sqref="A1"/>
    </sheetView>
  </sheetViews>
  <sheetFormatPr baseColWidth="8" defaultRowHeight="15"/>
  <cols>
    <col width="30" customWidth="1" min="1" max="1"/>
    <col width="50" customWidth="1" min="2" max="2"/>
    <col width="10" customWidth="1" min="3" max="3"/>
    <col width="10" customWidth="1" min="4" max="4"/>
    <col width="34" customWidth="1" min="5" max="5"/>
    <col width="10" customWidth="1" min="6" max="6"/>
    <col width="34" customWidth="1" min="7" max="7"/>
  </cols>
  <sheetData>
    <row r="1">
      <c r="A1" s="1" t="inlineStr">
        <is>
          <t>Scorecard: two tools against one set of weights</t>
        </is>
      </c>
    </row>
    <row r="2" ht="60" customHeight="1">
      <c r="A2" s="3" t="inlineStr">
        <is>
          <t>Set every weight before you open either tool's trial or demo, and record the date. The weights must total 100. Then score each tool from 1 to 5 on each criterion, and write the evidence for every score: 5 means you saw it work in the trial or found it in terms the vendor is bound by; 3 means it works in part, or only a marketing page claims it; 1 means it does not, or you could not find out. A must-have the tool fails ends its candidacy, whatever its total.</t>
        </is>
      </c>
    </row>
    <row r="3"/>
    <row r="4">
      <c r="A4" s="13" t="inlineStr">
        <is>
          <t>Weights set on (date) (your entry)</t>
        </is>
      </c>
      <c r="B4" s="12" t="n"/>
    </row>
    <row r="5">
      <c r="A5" s="13" t="inlineStr">
        <is>
          <t>First trial or demo opened on (date) (your entry)</t>
        </is>
      </c>
      <c r="B5" s="12" t="n"/>
    </row>
    <row r="6">
      <c r="A6" s="13" t="inlineStr">
        <is>
          <t>Tool A (calculated)</t>
        </is>
      </c>
      <c r="B6" s="14">
        <f>IF(Requirements!C5="","(name it on the Requirements sheet)",Requirements!C5)</f>
        <v/>
      </c>
    </row>
    <row r="7">
      <c r="A7" s="13" t="inlineStr">
        <is>
          <t>Tool B (calculated)</t>
        </is>
      </c>
      <c r="B7" s="14">
        <f>IF(Requirements!C6="","(name it on the Requirements sheet)",Requirements!C6)</f>
        <v/>
      </c>
    </row>
    <row r="8">
      <c r="A8" s="4" t="inlineStr">
        <is>
          <t>Criterion</t>
        </is>
      </c>
      <c r="B8" s="4" t="inlineStr">
        <is>
          <t>What it covers</t>
        </is>
      </c>
      <c r="C8" s="4" t="inlineStr">
        <is>
          <t>Weight (your entry)</t>
        </is>
      </c>
      <c r="D8" s="4" t="inlineStr">
        <is>
          <t>Tool A score (1-5) (your entry)</t>
        </is>
      </c>
      <c r="E8" s="4" t="inlineStr">
        <is>
          <t>Tool A: evidence (your entry)</t>
        </is>
      </c>
      <c r="F8" s="4" t="inlineStr">
        <is>
          <t>Tool B score (1-5) (your entry)</t>
        </is>
      </c>
      <c r="G8" s="4" t="inlineStr">
        <is>
          <t>Tool B: evidence (your entry)</t>
        </is>
      </c>
    </row>
    <row r="9" ht="45" customHeight="1">
      <c r="A9" s="5" t="inlineStr">
        <is>
          <t>Fit</t>
        </is>
      </c>
      <c r="B9" s="6" t="inlineStr">
        <is>
          <t>The requirements the tool meets, from the Requirements sheet: every must-have first, then the nice-to-haves.</t>
        </is>
      </c>
      <c r="C9" s="12" t="n"/>
      <c r="D9" s="12" t="n"/>
      <c r="E9" s="12" t="n"/>
      <c r="F9" s="12" t="n"/>
      <c r="G9" s="12" t="n"/>
    </row>
    <row r="10" ht="45" customHeight="1">
      <c r="A10" s="5" t="inlineStr">
        <is>
          <t>Security and confidentiality</t>
        </is>
      </c>
      <c r="B10" s="6" t="inlineStr">
        <is>
          <t>The Security Review's answers in sections A to C, and how many of them rest on terms that bind the vendor.</t>
        </is>
      </c>
      <c r="C10" s="12" t="n"/>
      <c r="D10" s="12" t="n"/>
      <c r="E10" s="12" t="n"/>
      <c r="F10" s="12" t="n"/>
      <c r="G10" s="12" t="n"/>
    </row>
    <row r="11" ht="45" customHeight="1">
      <c r="A11" s="5" t="inlineStr">
        <is>
          <t>Generative AI and data use</t>
        </is>
      </c>
      <c r="B11" s="6" t="inlineStr">
        <is>
          <t>What the tool's AI features do with the firm's data, and whether the firm controls them (Security Review, section D).</t>
        </is>
      </c>
      <c r="C11" s="12" t="n"/>
      <c r="D11" s="12" t="n"/>
      <c r="E11" s="12" t="n"/>
      <c r="F11" s="12" t="n"/>
      <c r="G11" s="12" t="n"/>
    </row>
    <row r="12" ht="45" customHeight="1">
      <c r="A12" s="5" t="inlineStr">
        <is>
          <t>Integrations</t>
        </is>
      </c>
      <c r="B12" s="6" t="inlineStr">
        <is>
          <t>Whether it works with what the firm already uses: Microsoft 365, its bank and card payments, and, for e-signatures, its practice management system.</t>
        </is>
      </c>
      <c r="C12" s="12" t="n"/>
      <c r="D12" s="12" t="n"/>
      <c r="E12" s="12" t="n"/>
      <c r="F12" s="12" t="n"/>
      <c r="G12" s="12" t="n"/>
    </row>
    <row r="13" ht="45" customHeight="1">
      <c r="A13" s="5" t="inlineStr">
        <is>
          <t>Data export and exit</t>
        </is>
      </c>
      <c r="B13" s="6" t="inlineStr">
        <is>
          <t>What the Exit Plan found: what comes out, in what form, and for how long after the firm leaves.</t>
        </is>
      </c>
      <c r="C13" s="12" t="n"/>
      <c r="D13" s="12" t="n"/>
      <c r="E13" s="12" t="n"/>
      <c r="F13" s="12" t="n"/>
      <c r="G13" s="12" t="n"/>
    </row>
    <row r="14" ht="45" customHeight="1">
      <c r="A14" s="5" t="inlineStr">
        <is>
          <t>First-year cost</t>
        </is>
      </c>
      <c r="B14" s="6" t="inlineStr">
        <is>
          <t>The Cost sheet's cash total against the partners' budget, and the hours it will take.</t>
        </is>
      </c>
      <c r="C14" s="12" t="n"/>
      <c r="D14" s="12" t="n"/>
      <c r="E14" s="12" t="n"/>
      <c r="F14" s="12" t="n"/>
      <c r="G14" s="12" t="n"/>
    </row>
    <row r="15" ht="45" customHeight="1">
      <c r="A15" s="5" t="inlineStr">
        <is>
          <t>Support</t>
        </is>
      </c>
      <c r="B15" s="6" t="inlineStr">
        <is>
          <t>How the firm gets help, when, and at what price: phone, chat, or email, and the hours support is open.</t>
        </is>
      </c>
      <c r="C15" s="12" t="n"/>
      <c r="D15" s="12" t="n"/>
      <c r="E15" s="12" t="n"/>
      <c r="F15" s="12" t="n"/>
      <c r="G15" s="12" t="n"/>
    </row>
    <row r="16" ht="45" customHeight="1">
      <c r="A16" s="5" t="inlineStr">
        <is>
          <t>Training and ease of use</t>
        </is>
      </c>
      <c r="B16" s="6" t="inlineStr">
        <is>
          <t>How long a new user takes to do the firm's own tasks, and what training the vendor provides.</t>
        </is>
      </c>
      <c r="C16" s="12" t="n"/>
      <c r="D16" s="12" t="n"/>
      <c r="E16" s="12" t="n"/>
      <c r="F16" s="12" t="n"/>
      <c r="G16" s="12" t="n"/>
    </row>
    <row r="17">
      <c r="A17" s="5" t="inlineStr">
        <is>
          <t>Total of the weights (calculated)</t>
        </is>
      </c>
      <c r="B17" s="14">
        <f>IF(SUM(C9:C16)=100,"Weights total 100","Weights must total 100; they now total "&amp;SUM(C9:C16))</f>
        <v/>
      </c>
      <c r="C17" s="14">
        <f>SUM(C9:C16)</f>
        <v/>
      </c>
    </row>
    <row r="18">
      <c r="A18" s="5" t="inlineStr">
        <is>
          <t>Weighted score (out of 5) (calculated)</t>
        </is>
      </c>
      <c r="B18" s="15" t="inlineStr">
        <is>
          <t>Each score times its weight, divided by the total of the weights.</t>
        </is>
      </c>
      <c r="D18" s="14">
        <f>IF(OR(SUM($C$9:$C$16)=0,COUNT(D9:D16)&lt;8),"",ROUND(SUMPRODUCT($C$9:$C$16,D9:D16)/SUM($C$9:$C$16),2))</f>
        <v/>
      </c>
      <c r="F18" s="14">
        <f>IF(OR(SUM($C$9:$C$16)=0,COUNT(F9:F16)&lt;8),"",ROUND(SUMPRODUCT($C$9:$C$16,F9:F16)/SUM($C$9:$C$16),2))</f>
        <v/>
      </c>
    </row>
    <row r="19">
      <c r="A19" s="5" t="inlineStr">
        <is>
          <t>Must-haves failed (calculated)</t>
        </is>
      </c>
      <c r="B19" s="15" t="inlineStr">
        <is>
          <t>Counted from the Requirements sheet: a Must-have marked No.</t>
        </is>
      </c>
      <c r="D19" s="14">
        <f>COUNTIFS(Requirements!$D$10:$D$27,"Must-have",Requirements!$F$10:$F$27,"No")</f>
        <v/>
      </c>
      <c r="F19" s="14">
        <f>COUNTIFS(Requirements!$D$10:$D$27,"Must-have",Requirements!$H$10:$H$27,"No")</f>
        <v/>
      </c>
    </row>
    <row r="20">
      <c r="A20" s="5" t="inlineStr">
        <is>
          <t>Must-haves not shown (calculated)</t>
        </is>
      </c>
      <c r="B20" s="15" t="inlineStr">
        <is>
          <t>A Must-have you could not confirm either way. Each is a question to put to the vendor before the firm signs.</t>
        </is>
      </c>
      <c r="D20" s="14">
        <f>COUNTIFS(Requirements!$D$10:$D$27,"Must-have",Requirements!$F$10:$F$27,"Not shown")</f>
        <v/>
      </c>
      <c r="F20" s="14">
        <f>COUNTIFS(Requirements!$D$10:$D$27,"Must-have",Requirements!$H$10:$H$27,"Not shown")</f>
        <v/>
      </c>
    </row>
    <row r="21">
      <c r="A21" s="5" t="inlineStr">
        <is>
          <t>Standing (calculated)</t>
        </is>
      </c>
      <c r="D21" s="14">
        <f>IF(D19&gt;0,"Out: fails a must-have",IF(D18="","",IF(D20&gt;0,"In, with open questions","In")))</f>
        <v/>
      </c>
      <c r="E21" s="11" t="n"/>
      <c r="F21" s="14">
        <f>IF(F19&gt;0,"Out: fails a must-have",IF(F18="","",IF(F20&gt;0,"In, with open questions","In")))</f>
        <v/>
      </c>
      <c r="G21" s="11" t="n"/>
    </row>
    <row r="22"/>
    <row r="23">
      <c r="A23" s="7" t="inlineStr">
        <is>
          <t>Your recommendation, in one sentence, and the criterion that decided it (your entry)</t>
        </is>
      </c>
      <c r="B23" s="7" t="n"/>
      <c r="C23" s="7" t="n"/>
      <c r="D23" s="7" t="n"/>
      <c r="E23" s="7" t="n"/>
      <c r="F23" s="7" t="n"/>
      <c r="G23" s="7" t="n"/>
    </row>
    <row r="24" ht="45" customHeight="1">
      <c r="A24" s="12" t="n"/>
      <c r="B24" s="10" t="n"/>
      <c r="C24" s="10" t="n"/>
      <c r="D24" s="10" t="n"/>
      <c r="E24" s="10" t="n"/>
      <c r="F24" s="10" t="n"/>
      <c r="G24" s="11" t="n"/>
    </row>
  </sheetData>
  <mergeCells count="4">
    <mergeCell ref="F21:G21"/>
    <mergeCell ref="A24:G24"/>
    <mergeCell ref="A2:G2"/>
    <mergeCell ref="D21:E21"/>
  </mergeCells>
  <dataValidations count="1">
    <dataValidation sqref="D9 D10 D11 D12 D13 D14 D15 D16 F9 F10 F11 F12 F13 F14 F15 F16" showDropDown="0" showInputMessage="0" showErrorMessage="0" allowBlank="1" type="whole" operator="between">
      <formula1>1</formula1>
      <formula2>5</formula2>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24"/>
  <sheetViews>
    <sheetView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46" customWidth="1" min="2" max="2"/>
    <col width="22" customWidth="1" min="3" max="3"/>
    <col width="30" customWidth="1" min="4" max="4"/>
    <col width="26" customWidth="1" min="5" max="5"/>
    <col width="12" customWidth="1" min="6" max="6"/>
    <col width="30" customWidth="1" min="7" max="7"/>
    <col width="26" customWidth="1" min="8" max="8"/>
    <col width="12" customWidth="1" min="9" max="9"/>
  </cols>
  <sheetData>
    <row r="1">
      <c r="A1" s="1" t="inlineStr">
        <is>
          <t>Security Review: what each vendor is bound to</t>
        </is>
      </c>
    </row>
    <row r="2" ht="60" customHeight="1">
      <c r="A2" s="3" t="inlineStr">
        <is>
          <t>Answer each question for both tools from what the vendor publishes: its security or trust page, its terms of service or subscription agreement, its privacy policy, its data processing terms, and its help articles. Give the address of the page you relied on. Then say whether that page binds the vendor: terms the firm agrees to when it subscribes do; a marketing or security page usually does not. If you cannot find an answer, write Not found; that is an answer, and it becomes a question for the vendor.</t>
        </is>
      </c>
    </row>
    <row r="3"/>
    <row r="4">
      <c r="A4" s="4" t="inlineStr">
        <is>
          <t>#</t>
        </is>
      </c>
      <c r="B4" s="4" t="inlineStr">
        <is>
          <t>Question</t>
        </is>
      </c>
      <c r="C4" s="4" t="inlineStr">
        <is>
          <t>Where the question comes from</t>
        </is>
      </c>
      <c r="D4" s="4" t="inlineStr">
        <is>
          <t>Tool A: answer (your entry)</t>
        </is>
      </c>
      <c r="E4" s="4" t="inlineStr">
        <is>
          <t>Tool A: source (address) (your entry)</t>
        </is>
      </c>
      <c r="F4" s="4" t="inlineStr">
        <is>
          <t>Tool A: binding? (your entry)</t>
        </is>
      </c>
      <c r="G4" s="4" t="inlineStr">
        <is>
          <t>Tool B: answer (your entry)</t>
        </is>
      </c>
      <c r="H4" s="4" t="inlineStr">
        <is>
          <t>Tool B: source (address) (your entry)</t>
        </is>
      </c>
      <c r="I4" s="4" t="inlineStr">
        <is>
          <t>Tool B: binding? (your entry)</t>
        </is>
      </c>
    </row>
    <row r="5">
      <c r="A5" s="7" t="inlineStr">
        <is>
          <t>A. Confidentiality and legal process</t>
        </is>
      </c>
      <c r="B5" s="7" t="n"/>
      <c r="C5" s="7" t="n"/>
      <c r="D5" s="7" t="n"/>
      <c r="E5" s="7" t="n"/>
      <c r="F5" s="7" t="n"/>
      <c r="G5" s="7" t="n"/>
      <c r="H5" s="7" t="n"/>
      <c r="I5" s="7" t="n"/>
    </row>
    <row r="6" ht="45" customHeight="1">
      <c r="A6" s="6" t="n">
        <v>1</v>
      </c>
      <c r="B6" s="6" t="inlineStr">
        <is>
          <t>Is the vendor bound to keep the firm's data confidential and secure? Where does it say so?</t>
        </is>
      </c>
      <c r="C6" s="15" t="inlineStr">
        <is>
          <t>Opinion 12-3, from New York State Opinion 842</t>
        </is>
      </c>
      <c r="D6" s="12" t="n"/>
      <c r="E6" s="12" t="n"/>
      <c r="F6" s="12" t="n"/>
      <c r="G6" s="12" t="n"/>
      <c r="H6" s="12" t="n"/>
      <c r="I6" s="12" t="n"/>
    </row>
    <row r="7" ht="45" customHeight="1">
      <c r="A7" s="6" t="n">
        <v>2</v>
      </c>
      <c r="B7" s="6" t="inlineStr">
        <is>
          <t>Will the vendor notify the firm if it is served with a subpoena or other legal process for the firm's data?</t>
        </is>
      </c>
      <c r="C7" s="15" t="inlineStr">
        <is>
          <t>Opinion 12-3, from New York State Opinion 842</t>
        </is>
      </c>
      <c r="D7" s="12" t="n"/>
      <c r="E7" s="12" t="n"/>
      <c r="F7" s="12" t="n"/>
      <c r="G7" s="12" t="n"/>
      <c r="H7" s="12" t="n"/>
      <c r="I7" s="12" t="n"/>
    </row>
    <row r="8" ht="45" customHeight="1">
      <c r="A8" s="6" t="n">
        <v>3</v>
      </c>
      <c r="B8" s="6" t="inlineStr">
        <is>
          <t>Does the agreement give the vendor any ownership of, or right to use, the data the firm stores?</t>
        </is>
      </c>
      <c r="C8" s="15" t="inlineStr">
        <is>
          <t>Opinion 12-3, from Iowa Opinion 11-01</t>
        </is>
      </c>
      <c r="D8" s="12" t="n"/>
      <c r="E8" s="12" t="n"/>
      <c r="F8" s="12" t="n"/>
      <c r="G8" s="12" t="n"/>
      <c r="H8" s="12" t="n"/>
      <c r="I8" s="12" t="n"/>
    </row>
    <row r="9" ht="45" customHeight="1">
      <c r="A9" s="6" t="n">
        <v>4</v>
      </c>
      <c r="B9" s="6" t="inlineStr">
        <is>
          <t>Will the vendor tell the firm if the firm's data is breached, and how soon?</t>
        </is>
      </c>
      <c r="C9" s="15" t="inlineStr">
        <is>
          <t>Opinion 24-1, applying Opinion 12-3; Rule 4-1.6(e)</t>
        </is>
      </c>
      <c r="D9" s="12" t="n"/>
      <c r="E9" s="12" t="n"/>
      <c r="F9" s="12" t="n"/>
      <c r="G9" s="12" t="n"/>
      <c r="H9" s="12" t="n"/>
      <c r="I9" s="12" t="n"/>
    </row>
    <row r="10">
      <c r="A10" s="7" t="inlineStr">
        <is>
          <t>B. Security</t>
        </is>
      </c>
      <c r="B10" s="7" t="n"/>
      <c r="C10" s="7" t="n"/>
      <c r="D10" s="7" t="n"/>
      <c r="E10" s="7" t="n"/>
      <c r="F10" s="7" t="n"/>
      <c r="G10" s="7" t="n"/>
      <c r="H10" s="7" t="n"/>
      <c r="I10" s="7" t="n"/>
    </row>
    <row r="11" ht="60" customHeight="1">
      <c r="A11" s="6" t="n">
        <v>5</v>
      </c>
      <c r="B11" s="6" t="inlineStr">
        <is>
          <t>What security measures does the vendor describe: encryption in transit and at rest, and an independent audit such as a SOC 2 Type II report?</t>
        </is>
      </c>
      <c r="C11" s="15" t="inlineStr">
        <is>
          <t>Opinion 12-3, from New York State Opinion 842</t>
        </is>
      </c>
      <c r="D11" s="12" t="n"/>
      <c r="E11" s="12" t="n"/>
      <c r="F11" s="12" t="n"/>
      <c r="G11" s="12" t="n"/>
      <c r="H11" s="12" t="n"/>
      <c r="I11" s="12" t="n"/>
    </row>
    <row r="12" ht="45" customHeight="1">
      <c r="A12" s="6" t="n">
        <v>6</v>
      </c>
      <c r="B12" s="6" t="inlineStr">
        <is>
          <t>Can the firm require multifactor authentication for every user, and limit each user to the matters or documents that user needs?</t>
        </is>
      </c>
      <c r="C12" s="15" t="inlineStr">
        <is>
          <t>Opinion 12-3, from Iowa Opinion 11-01; Rule 4-1.6(e)</t>
        </is>
      </c>
      <c r="D12" s="12" t="n"/>
      <c r="E12" s="12" t="n"/>
      <c r="F12" s="12" t="n"/>
      <c r="G12" s="12" t="n"/>
      <c r="H12" s="12" t="n"/>
      <c r="I12" s="12" t="n"/>
    </row>
    <row r="13" ht="45" customHeight="1">
      <c r="A13" s="6" t="n">
        <v>7</v>
      </c>
      <c r="B13" s="6" t="inlineStr">
        <is>
          <t>Can the firm give a client or an outside party access to one document or matter and nothing else?</t>
        </is>
      </c>
      <c r="C13" s="15" t="inlineStr">
        <is>
          <t>Opinion 12-3, from Iowa Opinion 11-01</t>
        </is>
      </c>
      <c r="D13" s="12" t="n"/>
      <c r="E13" s="12" t="n"/>
      <c r="F13" s="12" t="n"/>
      <c r="G13" s="12" t="n"/>
      <c r="H13" s="12" t="n"/>
      <c r="I13" s="12" t="n"/>
    </row>
    <row r="14" ht="45" customHeight="1">
      <c r="A14" s="6" t="n">
        <v>8</v>
      </c>
      <c r="B14" s="6" t="inlineStr">
        <is>
          <t>How does the vendor back up the data and recover from an outage, and can the firm keep its own copy somewhere else?</t>
        </is>
      </c>
      <c r="C14" s="15" t="inlineStr">
        <is>
          <t>Opinion 12-3, from New York State Opinion 842 and Iowa Opinion 11-01</t>
        </is>
      </c>
      <c r="D14" s="12" t="n"/>
      <c r="E14" s="12" t="n"/>
      <c r="F14" s="12" t="n"/>
      <c r="G14" s="12" t="n"/>
      <c r="H14" s="12" t="n"/>
      <c r="I14" s="12" t="n"/>
    </row>
    <row r="15" ht="45" customHeight="1">
      <c r="A15" s="6" t="n">
        <v>9</v>
      </c>
      <c r="B15" s="6" t="inlineStr">
        <is>
          <t>Where does the vendor store the data?</t>
        </is>
      </c>
      <c r="C15" s="15" t="inlineStr">
        <is>
          <t>Opinion 12-3, from Iowa Opinion 11-01</t>
        </is>
      </c>
      <c r="D15" s="12" t="n"/>
      <c r="E15" s="12" t="n"/>
      <c r="F15" s="12" t="n"/>
      <c r="G15" s="12" t="n"/>
      <c r="H15" s="12" t="n"/>
      <c r="I15" s="12" t="n"/>
    </row>
    <row r="16" ht="45" customHeight="1">
      <c r="A16" s="6" t="n">
        <v>10</v>
      </c>
      <c r="B16" s="6" t="inlineStr">
        <is>
          <t>What is the vendor's breach record? Say where you searched and what you searched for.</t>
        </is>
      </c>
      <c r="C16" s="15" t="inlineStr">
        <is>
          <t>Opinion 12-3, from Iowa Opinion 11-01 (the provider's reputation)</t>
        </is>
      </c>
      <c r="D16" s="12" t="n"/>
      <c r="E16" s="12" t="n"/>
      <c r="F16" s="12" t="n"/>
      <c r="G16" s="12" t="n"/>
      <c r="H16" s="12" t="n"/>
      <c r="I16" s="12" t="n"/>
    </row>
    <row r="17">
      <c r="A17" s="7" t="inlineStr">
        <is>
          <t>C. The agreement</t>
        </is>
      </c>
      <c r="B17" s="7" t="n"/>
      <c r="C17" s="7" t="n"/>
      <c r="D17" s="7" t="n"/>
      <c r="E17" s="7" t="n"/>
      <c r="F17" s="7" t="n"/>
      <c r="G17" s="7" t="n"/>
      <c r="H17" s="7" t="n"/>
      <c r="I17" s="7" t="n"/>
    </row>
    <row r="18" ht="45" customHeight="1">
      <c r="A18" s="6" t="n">
        <v>11</v>
      </c>
      <c r="B18" s="6" t="inlineStr">
        <is>
          <t>What law governs a dispute with the vendor, and in which courts or forum must the firm bring it?</t>
        </is>
      </c>
      <c r="C18" s="15" t="inlineStr">
        <is>
          <t>Opinion 12-3, from Iowa Opinion 11-01</t>
        </is>
      </c>
      <c r="D18" s="12" t="n"/>
      <c r="E18" s="12" t="n"/>
      <c r="F18" s="12" t="n"/>
      <c r="G18" s="12" t="n"/>
      <c r="H18" s="12" t="n"/>
      <c r="I18" s="12" t="n"/>
    </row>
    <row r="19" ht="45" customHeight="1">
      <c r="A19" s="6" t="n">
        <v>12</v>
      </c>
      <c r="B19" s="6" t="inlineStr">
        <is>
          <t>How does the agreement limit what the vendor owes the firm if something goes wrong?</t>
        </is>
      </c>
      <c r="C19" s="15" t="inlineStr">
        <is>
          <t>Opinion 12-3, from Iowa Opinion 11-01</t>
        </is>
      </c>
      <c r="D19" s="12" t="n"/>
      <c r="E19" s="12" t="n"/>
      <c r="F19" s="12" t="n"/>
      <c r="G19" s="12" t="n"/>
      <c r="H19" s="12" t="n"/>
      <c r="I19" s="12" t="n"/>
    </row>
    <row r="20" ht="45" customHeight="1">
      <c r="A20" s="6" t="n">
        <v>13</v>
      </c>
      <c r="B20" s="6" t="inlineStr">
        <is>
          <t>How does the subscription end? Does it renew on its own, and how much notice must the firm give to stop it?</t>
        </is>
      </c>
      <c r="C20" s="15" t="inlineStr">
        <is>
          <t>The subscription agreement; see the Exit Plan</t>
        </is>
      </c>
      <c r="D20" s="12" t="n"/>
      <c r="E20" s="12" t="n"/>
      <c r="F20" s="12" t="n"/>
      <c r="G20" s="12" t="n"/>
      <c r="H20" s="12" t="n"/>
      <c r="I20" s="12" t="n"/>
    </row>
    <row r="21">
      <c r="A21" s="7" t="inlineStr">
        <is>
          <t>D. Generative AI features</t>
        </is>
      </c>
      <c r="B21" s="7" t="n"/>
      <c r="C21" s="7" t="n"/>
      <c r="D21" s="7" t="n"/>
      <c r="E21" s="7" t="n"/>
      <c r="F21" s="7" t="n"/>
      <c r="G21" s="7" t="n"/>
      <c r="H21" s="7" t="n"/>
      <c r="I21" s="7" t="n"/>
    </row>
    <row r="22" ht="45" customHeight="1">
      <c r="A22" s="6" t="n">
        <v>14</v>
      </c>
      <c r="B22" s="6" t="inlineStr">
        <is>
          <t>Does the tool have generative AI features? Can an administrator turn them off for the whole firm?</t>
        </is>
      </c>
      <c r="C22" s="15" t="inlineStr">
        <is>
          <t>Opinion 24-1; the comments to Rules 4-1.1, 4-5.1, and 4-5.3</t>
        </is>
      </c>
      <c r="D22" s="12" t="n"/>
      <c r="E22" s="12" t="n"/>
      <c r="F22" s="12" t="n"/>
      <c r="G22" s="12" t="n"/>
      <c r="H22" s="12" t="n"/>
      <c r="I22" s="12" t="n"/>
    </row>
    <row r="23" ht="60" customHeight="1">
      <c r="A23" s="6" t="n">
        <v>15</v>
      </c>
      <c r="B23" s="6" t="inlineStr">
        <is>
          <t>What do the vendor's policies say about keeping, sharing, and learning from what users put into those features? Is the firm's data used to train any model?</t>
        </is>
      </c>
      <c r="C23" s="15" t="inlineStr">
        <is>
          <t>Opinion 24-1 (data retention, data sharing, and self-learning)</t>
        </is>
      </c>
      <c r="D23" s="12" t="n"/>
      <c r="E23" s="12" t="n"/>
      <c r="F23" s="12" t="n"/>
      <c r="G23" s="12" t="n"/>
      <c r="H23" s="12" t="n"/>
      <c r="I23" s="12" t="n"/>
    </row>
    <row r="24" ht="45" customHeight="1">
      <c r="A24" s="6" t="n">
        <v>16</v>
      </c>
      <c r="B24" s="6" t="inlineStr">
        <is>
          <t>Does a feature send the firm's data to another company's AI model, and on what terms?</t>
        </is>
      </c>
      <c r="C24" s="15" t="inlineStr">
        <is>
          <t>Opinion 24-1 (third-party programs and informed consent)</t>
        </is>
      </c>
      <c r="D24" s="12" t="n"/>
      <c r="E24" s="12" t="n"/>
      <c r="F24" s="12" t="n"/>
      <c r="G24" s="12" t="n"/>
      <c r="H24" s="12" t="n"/>
      <c r="I24" s="12" t="n"/>
    </row>
  </sheetData>
  <mergeCells count="1">
    <mergeCell ref="A2:I2"/>
  </mergeCells>
  <dataValidations count="1">
    <dataValidation sqref="F6 F7 F8 F9 F11 F12 F13 F14 F15 F16 F18 F19 F20 F22 F23 F24 I6 I7 I8 I9 I11 I12 I13 I14 I15 I16 I18 I19 I20 I22 I23 I24" showDropDown="0" showInputMessage="0" showErrorMessage="0" allowBlank="1" type="list">
      <formula1>"Binding term,Not binding,Not found"</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40" customWidth="1" min="1" max="1"/>
    <col width="18" customWidth="1" min="2" max="2"/>
    <col width="18" customWidth="1" min="3" max="3"/>
    <col width="50" customWidth="1" min="4" max="4"/>
  </cols>
  <sheetData>
    <row r="1">
      <c r="A1" s="1" t="inlineStr">
        <is>
          <t>Cost: the first year, all in</t>
        </is>
      </c>
    </row>
    <row r="2" ht="45" customHeight="1">
      <c r="A2" s="3" t="inlineStr">
        <is>
          <t>Price each tool for the plan that meets your must-haves, not the cheapest plan on the page. Note whether the price assumes monthly or annual billing, and how many people need a paid seat. Put the firm's cash cost in section A and the hours its people will spend in section B; the partners count both. Give the page and the date for every price in column D.</t>
        </is>
      </c>
    </row>
    <row r="3"/>
    <row r="4">
      <c r="A4" s="4" t="inlineStr"/>
      <c r="B4" s="4">
        <f>Scorecard!B6</f>
        <v/>
      </c>
      <c r="C4" s="4">
        <f>Scorecard!B7</f>
        <v/>
      </c>
      <c r="D4" s="4" t="inlineStr">
        <is>
          <t>Source for each figure (page and date), and notes</t>
        </is>
      </c>
    </row>
    <row r="5">
      <c r="A5" s="7" t="inlineStr">
        <is>
          <t>A. Cash in the first year</t>
        </is>
      </c>
      <c r="B5" s="7" t="n"/>
      <c r="C5" s="7" t="n"/>
      <c r="D5" s="7" t="n"/>
    </row>
    <row r="6">
      <c r="A6" s="6" t="inlineStr">
        <is>
          <t>Plan (the one that meets your must-haves) (your entry)</t>
        </is>
      </c>
      <c r="B6" s="12" t="n"/>
      <c r="C6" s="12" t="n"/>
      <c r="D6" s="12" t="n"/>
    </row>
    <row r="7">
      <c r="A7" s="6" t="inlineStr">
        <is>
          <t>Billing term (monthly or annual) (your entry)</t>
        </is>
      </c>
      <c r="B7" s="12" t="n"/>
      <c r="C7" s="12" t="n"/>
      <c r="D7" s="12" t="n"/>
    </row>
    <row r="8">
      <c r="A8" s="6" t="inlineStr">
        <is>
          <t>Price per seat per month on that term ($) (your entry)</t>
        </is>
      </c>
      <c r="B8" s="18" t="n"/>
      <c r="C8" s="18" t="n"/>
      <c r="D8" s="12" t="n"/>
    </row>
    <row r="9">
      <c r="A9" s="6" t="inlineStr">
        <is>
          <t>Seats (people who need their own login to do their work) (your entry)</t>
        </is>
      </c>
      <c r="B9" s="12" t="n"/>
      <c r="C9" s="12" t="n"/>
      <c r="D9" s="12" t="n"/>
    </row>
    <row r="10">
      <c r="A10" s="6" t="inlineStr">
        <is>
          <t>Months in the first year</t>
        </is>
      </c>
      <c r="B10" s="14" t="n">
        <v>12</v>
      </c>
      <c r="C10" s="14" t="n">
        <v>12</v>
      </c>
      <c r="D10" s="15" t="inlineStr">
        <is>
          <t>Twelve months from the day the firm goes live.</t>
        </is>
      </c>
    </row>
    <row r="11">
      <c r="A11" s="6" t="inlineStr">
        <is>
          <t>Subscription for the first year ($) (calculated)</t>
        </is>
      </c>
      <c r="B11" s="19">
        <f>IF(OR(B8="",B9=""),"",B8*B9*B10)</f>
        <v/>
      </c>
      <c r="C11" s="19">
        <f>IF(OR(C8="",C9=""),"",C8*C9*C10)</f>
        <v/>
      </c>
      <c r="D11" s="15" t="inlineStr">
        <is>
          <t>Price per seat times seats times months.</t>
        </is>
      </c>
    </row>
    <row r="12">
      <c r="A12" s="6" t="inlineStr">
        <is>
          <t>Add-ons the must-haves need ($ for the year) (your entry)</t>
        </is>
      </c>
      <c r="B12" s="18" t="n"/>
      <c r="C12" s="18" t="n"/>
      <c r="D12" s="12" t="n"/>
    </row>
    <row r="13">
      <c r="A13" s="6" t="inlineStr">
        <is>
          <t>Setup, onboarding, or data migration fees ($) (your entry)</t>
        </is>
      </c>
      <c r="B13" s="18" t="n"/>
      <c r="C13" s="18" t="n"/>
      <c r="D13" s="12" t="n"/>
    </row>
    <row r="14">
      <c r="A14" s="6" t="inlineStr">
        <is>
          <t>Discount the firm qualifies for, if any, as a negative number ($) (your entry)</t>
        </is>
      </c>
      <c r="B14" s="18" t="n"/>
      <c r="C14" s="18" t="n"/>
      <c r="D14" s="12" t="n"/>
    </row>
    <row r="15">
      <c r="A15" s="6" t="inlineStr">
        <is>
          <t>Other cash costs (name them in column D) ($) (your entry)</t>
        </is>
      </c>
      <c r="B15" s="18" t="n"/>
      <c r="C15" s="18" t="n"/>
      <c r="D15" s="12" t="n"/>
    </row>
    <row r="16">
      <c r="A16" s="5" t="inlineStr">
        <is>
          <t>Cash total, first year ($) (calculated)</t>
        </is>
      </c>
      <c r="B16" s="19">
        <f>IF(B11="","",SUM(B11:B15))</f>
        <v/>
      </c>
      <c r="C16" s="19">
        <f>IF(C11="","",SUM(C11:C15))</f>
        <v/>
      </c>
      <c r="D16" s="15" t="inlineStr">
        <is>
          <t>The subscription plus the lines below it.</t>
        </is>
      </c>
    </row>
    <row r="17">
      <c r="A17" s="6" t="inlineStr">
        <is>
          <t>The partners' budget for this function ($) (calculated)</t>
        </is>
      </c>
      <c r="B17" s="19">
        <f>IF(Requirements!$C$4="Electronic signatures",1200,IF(Requirements!$C$4="Billing and trust accounting",7500,""))</f>
        <v/>
      </c>
      <c r="C17" s="19">
        <f>IF(Requirements!$C$4="Electronic signatures",1200,IF(Requirements!$C$4="Billing and trust accounting",7500,""))</f>
        <v/>
      </c>
      <c r="D17" s="15" t="inlineStr">
        <is>
          <t>From the Firm Profile, for the function chosen on the Requirements sheet.</t>
        </is>
      </c>
    </row>
    <row r="18">
      <c r="A18" s="5" t="inlineStr">
        <is>
          <t>Over or under the budget ($) (calculated)</t>
        </is>
      </c>
      <c r="B18" s="19">
        <f>IF(OR(B16="",B17=""),"",B17-B16)</f>
        <v/>
      </c>
      <c r="C18" s="19">
        <f>IF(OR(C16="",C17=""),"",C17-C16)</f>
        <v/>
      </c>
      <c r="D18" s="15" t="inlineStr">
        <is>
          <t>A positive number is money left in the budget; a negative number, shown with a minus sign, is money over it.</t>
        </is>
      </c>
    </row>
    <row r="19"/>
    <row r="20">
      <c r="A20" s="7" t="inlineStr">
        <is>
          <t>B. Hours in the first year (people's time, not cash)</t>
        </is>
      </c>
      <c r="B20" s="7" t="n"/>
      <c r="C20" s="7" t="n"/>
      <c r="D20" s="7" t="n"/>
    </row>
    <row r="21">
      <c r="A21" s="6" t="inlineStr">
        <is>
          <t>Moving the firm's records into the tool (your entry)</t>
        </is>
      </c>
      <c r="B21" s="12" t="n"/>
      <c r="C21" s="12" t="n"/>
      <c r="D21" s="12" t="n"/>
    </row>
    <row r="22">
      <c r="A22" s="6" t="inlineStr">
        <is>
          <t>Setting it up: users, permissions, templates, and settings (your entry)</t>
        </is>
      </c>
      <c r="B22" s="12" t="n"/>
      <c r="C22" s="12" t="n"/>
      <c r="D22" s="12" t="n"/>
    </row>
    <row r="23">
      <c r="A23" s="6" t="inlineStr">
        <is>
          <t>Training (every user, lawyers included) (your entry)</t>
        </is>
      </c>
      <c r="B23" s="12" t="n"/>
      <c r="C23" s="12" t="n"/>
      <c r="D23" s="12" t="n"/>
    </row>
    <row r="24">
      <c r="A24" s="6" t="inlineStr">
        <is>
          <t>Running the old and new ways side by side (your entry)</t>
        </is>
      </c>
      <c r="B24" s="12" t="n"/>
      <c r="C24" s="12" t="n"/>
      <c r="D24" s="12" t="n"/>
    </row>
    <row r="25">
      <c r="A25" s="5" t="inlineStr">
        <is>
          <t>Hours in all (calculated)</t>
        </is>
      </c>
      <c r="B25" s="14">
        <f>SUM(B21:B24)</f>
        <v/>
      </c>
      <c r="C25" s="14">
        <f>SUM(C21:C24)</f>
        <v/>
      </c>
      <c r="D25" s="6" t="n"/>
    </row>
  </sheetData>
  <mergeCells count="1">
    <mergeCell ref="A2:D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14"/>
  <sheetViews>
    <sheetView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46" customWidth="1" min="2" max="2"/>
    <col width="36" customWidth="1" min="3" max="3"/>
    <col width="36" customWidth="1" min="4" max="4"/>
    <col width="30" customWidth="1" min="5" max="5"/>
  </cols>
  <sheetData>
    <row r="1">
      <c r="A1" s="1" t="inlineStr">
        <is>
          <t>Exit Plan: how the firm's records leave</t>
        </is>
      </c>
    </row>
    <row r="2" ht="30" customHeight="1">
      <c r="A2" s="3" t="inlineStr">
        <is>
          <t>Plan the firm's departure before it signs. Answer each question for both tools from their help articles and terms, and run a test export during the trial if the tool allows one: export what the firm would need and open it in a program the firm already owns.</t>
        </is>
      </c>
    </row>
    <row r="3"/>
    <row r="4">
      <c r="A4" s="4" t="inlineStr">
        <is>
          <t>#</t>
        </is>
      </c>
      <c r="B4" s="4" t="inlineStr">
        <is>
          <t>Question</t>
        </is>
      </c>
      <c r="C4" s="4" t="inlineStr">
        <is>
          <t>Tool A (your entry)</t>
        </is>
      </c>
      <c r="D4" s="4" t="inlineStr">
        <is>
          <t>Tool B (your entry)</t>
        </is>
      </c>
      <c r="E4" s="4" t="inlineStr">
        <is>
          <t>Source (address), or what your test export showed (your entry)</t>
        </is>
      </c>
    </row>
    <row r="5" ht="75" customHeight="1">
      <c r="A5" s="6" t="n">
        <v>1</v>
      </c>
      <c r="B5" s="6" t="inlineStr">
        <is>
          <t>What records would the firm keep in this tool? List them: for example matters, contacts, time and invoices, trust records, documents, messages, and signed documents with their audit trails.</t>
        </is>
      </c>
      <c r="C5" s="12" t="n"/>
      <c r="D5" s="12" t="n"/>
      <c r="E5" s="12" t="n"/>
    </row>
    <row r="6" ht="45" customHeight="1">
      <c r="A6" s="6" t="n">
        <v>2</v>
      </c>
      <c r="B6" s="6" t="inlineStr">
        <is>
          <t>How does the firm get each of them out: by itself, from a settings page, or only by asking the vendor?</t>
        </is>
      </c>
      <c r="C6" s="12" t="n"/>
      <c r="D6" s="12" t="n"/>
      <c r="E6" s="12" t="n"/>
    </row>
    <row r="7" ht="45" customHeight="1">
      <c r="A7" s="6" t="n">
        <v>3</v>
      </c>
      <c r="B7" s="6" t="inlineStr">
        <is>
          <t>In what format does each come out (CSV, Excel, PDF, a ZIP of the original files), and can a program the firm already owns open it?</t>
        </is>
      </c>
      <c r="C7" s="12" t="n"/>
      <c r="D7" s="12" t="n"/>
      <c r="E7" s="12" t="n"/>
    </row>
    <row r="8" ht="45" customHeight="1">
      <c r="A8" s="6" t="n">
        <v>4</v>
      </c>
      <c r="B8" s="6" t="inlineStr">
        <is>
          <t>What does not come out at all, or comes out only one item at a time?</t>
        </is>
      </c>
      <c r="C8" s="12" t="n"/>
      <c r="D8" s="12" t="n"/>
      <c r="E8" s="12" t="n"/>
    </row>
    <row r="9" ht="45" customHeight="1">
      <c r="A9" s="6" t="n">
        <v>5</v>
      </c>
      <c r="B9" s="6" t="inlineStr">
        <is>
          <t>What did your test export show? If the trial allows no export, say so.</t>
        </is>
      </c>
      <c r="C9" s="12" t="n"/>
      <c r="D9" s="12" t="n"/>
      <c r="E9" s="12" t="n"/>
    </row>
    <row r="10" ht="45" customHeight="1">
      <c r="A10" s="6" t="n">
        <v>6</v>
      </c>
      <c r="B10" s="6" t="inlineStr">
        <is>
          <t>After the subscription ends, how long can the firm still sign in and export?</t>
        </is>
      </c>
      <c r="C10" s="12" t="n"/>
      <c r="D10" s="12" t="n"/>
      <c r="E10" s="12" t="n"/>
    </row>
    <row r="11" ht="45" customHeight="1">
      <c r="A11" s="6" t="n">
        <v>7</v>
      </c>
      <c r="B11" s="6" t="inlineStr">
        <is>
          <t>What does the vendor do with the data after that, and will it confirm to the firm that the data is deleted?</t>
        </is>
      </c>
      <c r="C11" s="12" t="n"/>
      <c r="D11" s="12" t="n"/>
      <c r="E11" s="12" t="n"/>
    </row>
    <row r="12" ht="60" customHeight="1">
      <c r="A12" s="6" t="n">
        <v>8</v>
      </c>
      <c r="B12" s="6" t="inlineStr">
        <is>
          <t>Which of these records do the Rules Regulating The Florida Bar make the firm keep after it leaves, and for how long? Name each rule.</t>
        </is>
      </c>
      <c r="C12" s="12" t="n"/>
      <c r="D12" s="12" t="n"/>
      <c r="E12" s="12" t="n"/>
    </row>
    <row r="13" ht="45" customHeight="1">
      <c r="A13" s="6" t="n">
        <v>9</v>
      </c>
      <c r="B13" s="6" t="inlineStr">
        <is>
          <t>Where will the exported records live, so that they stay readable and complete for as long as the rules require?</t>
        </is>
      </c>
      <c r="C13" s="12" t="n"/>
      <c r="D13" s="12" t="n"/>
      <c r="E13" s="12" t="n"/>
    </row>
    <row r="14" ht="45" customHeight="1">
      <c r="A14" s="6" t="n">
        <v>10</v>
      </c>
      <c r="B14" s="6" t="inlineStr">
        <is>
          <t>Who at the firm runs the export, and how often, so that the firm always holds a recent copy of its own records?</t>
        </is>
      </c>
      <c r="C14" s="12" t="n"/>
      <c r="D14" s="12" t="n"/>
      <c r="E14" s="12" t="n"/>
    </row>
  </sheetData>
  <mergeCells count="1">
    <mergeCell ref="A2:E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LexED2</dc:creator>
  <dc:title xmlns:dc="http://purl.org/dc/elements/1.1/">Evaluation workbook, Legal Technology Activity 12</dc:title>
  <dcterms:created xmlns:dcterms="http://purl.org/dc/terms/" xmlns:xsi="http://www.w3.org/2001/XMLSchema-instance" xsi:type="dcterms:W3CDTF">2026-09-24T12:50:39Z</dcterms:created>
  <dcterms:modified xmlns:dcterms="http://purl.org/dc/terms/" xmlns:xsi="http://www.w3.org/2001/XMLSchema-instance" xsi:type="dcterms:W3CDTF">2026-09-30T13:49:06Z</dcterms:modified>
</cp:coreProperties>
</file>